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ein\13 Sanitärtechnik\1 Abteilungsorganisation\8 Vorlagen\Wirtschaftlichkeitsberrechnungen\Händetrockner\"/>
    </mc:Choice>
  </mc:AlternateContent>
  <bookViews>
    <workbookView xWindow="-4260" yWindow="1155" windowWidth="23580" windowHeight="11385" activeTab="1"/>
  </bookViews>
  <sheets>
    <sheet name="Bemerkungen" sheetId="2" r:id="rId1"/>
    <sheet name="Wirtschaftlichkeitsberechnung" sheetId="1" r:id="rId2"/>
  </sheets>
  <calcPr calcId="171027"/>
</workbook>
</file>

<file path=xl/calcChain.xml><?xml version="1.0" encoding="utf-8"?>
<calcChain xmlns="http://schemas.openxmlformats.org/spreadsheetml/2006/main">
  <c r="F8" i="1" l="1"/>
  <c r="F20" i="1" s="1"/>
  <c r="F22" i="1" s="1"/>
  <c r="F28" i="1"/>
  <c r="F24" i="1"/>
  <c r="B5" i="1"/>
  <c r="B8" i="1" s="1"/>
  <c r="B14" i="1" s="1"/>
  <c r="B12" i="1"/>
  <c r="B16" i="1" l="1"/>
  <c r="B20" i="1" s="1"/>
  <c r="B24" i="1" s="1"/>
  <c r="F26" i="1"/>
  <c r="F30" i="1" s="1"/>
  <c r="B30" i="1" l="1"/>
  <c r="B37" i="1" l="1"/>
  <c r="F35" i="1" s="1"/>
  <c r="F37" i="1" s="1"/>
</calcChain>
</file>

<file path=xl/sharedStrings.xml><?xml version="1.0" encoding="utf-8"?>
<sst xmlns="http://schemas.openxmlformats.org/spreadsheetml/2006/main" count="85" uniqueCount="47">
  <si>
    <t>Benutzungen pro Tag</t>
  </si>
  <si>
    <t>=</t>
  </si>
  <si>
    <t>Sekunden in der Stunde</t>
  </si>
  <si>
    <t>Preis pro Kilowattstunde</t>
  </si>
  <si>
    <t>Anzahl an Trockungen pro Stunde</t>
  </si>
  <si>
    <t>*</t>
  </si>
  <si>
    <t>Preis für Benutzungen pro Tag</t>
  </si>
  <si>
    <t>Benutzungen pro Jahr (Arbeitstage)</t>
  </si>
  <si>
    <t>Preis für eine Kilowattstunde des Gerätes</t>
  </si>
  <si>
    <t>Umgerechnet eine Kilowattstunde</t>
  </si>
  <si>
    <t>Modell</t>
  </si>
  <si>
    <t>Papier</t>
  </si>
  <si>
    <t>Preis für 1 Blatt Papier</t>
  </si>
  <si>
    <t>+</t>
  </si>
  <si>
    <t xml:space="preserve">                                                         Die hellblauen Felder dürfen verändert werden.</t>
  </si>
  <si>
    <t>Anzahl Blatt Papier pro Pack (in Stck)</t>
  </si>
  <si>
    <t>Amortisationsrechnung</t>
  </si>
  <si>
    <t>geteilt d. Differenzbetrag</t>
  </si>
  <si>
    <t>Ihre Einsparung gegenüber Papierhandtüchern</t>
  </si>
  <si>
    <t>Ihre Amortisationszeit       in Monaten</t>
  </si>
  <si>
    <t>Bemerkungen:</t>
  </si>
  <si>
    <t>Ihr Anschaffungspreis</t>
  </si>
  <si>
    <t>Ihr Preis pro Kilowattstunde</t>
  </si>
  <si>
    <r>
      <t xml:space="preserve">Ihr Preis für </t>
    </r>
    <r>
      <rPr>
        <b/>
        <u/>
        <sz val="10"/>
        <color theme="1"/>
        <rFont val="Arial"/>
        <family val="2"/>
      </rPr>
      <t>eine</t>
    </r>
    <r>
      <rPr>
        <b/>
        <sz val="10"/>
        <color theme="1"/>
        <rFont val="Arial"/>
        <family val="2"/>
      </rPr>
      <t xml:space="preserve"> Handtrocknung</t>
    </r>
  </si>
  <si>
    <t>Ihr Preis für Benutzungen pro Jahr</t>
  </si>
  <si>
    <t>Ihr Gesamtpreis           pro Jahr</t>
  </si>
  <si>
    <t>Tag- oder Mehrschichtbetrieb, Büro, Produktionshalle oder Gastronomie.</t>
  </si>
  <si>
    <t>Lagerkosten, Verwaltungsaufwand und Papierentsorgungskosten sowie die Ökobilanz.</t>
  </si>
  <si>
    <t>unschlagbar.</t>
  </si>
  <si>
    <t>In der Beispielrechnung wurde nicht berücksichtigt, dass Handling wie Beschaffung,</t>
  </si>
  <si>
    <t>Kostengegenüberstellung erstellen.</t>
  </si>
  <si>
    <t>Mit dieser Wirtschftlichkeitsberrechnung können Sie Ihre persönliche Kostenrechnung bzw.</t>
  </si>
  <si>
    <t>Bitte geben Sie in die blauen Felder Ihre individuellen Werte, wie Ihren Strompreis,</t>
  </si>
  <si>
    <t xml:space="preserve">Anzahl der geschätzten Sanitärraum Benutzungen und Ihre Einkaufpreise für Händetrockner und </t>
  </si>
  <si>
    <t>Papierhandtücher ein.</t>
  </si>
  <si>
    <t>sowie die Einsparung und die ca. Amortisationszeit der Anschaffungskosten in Monaten.</t>
  </si>
  <si>
    <t>Errechnet werden jeweils Ihre Verbrauchskosten des Händetrockners und der Papierhandtücher</t>
  </si>
  <si>
    <t>Bitte berücksichtigen Sie Ihre individuellen Gegebenheiten, wie z.B. Öffnungs- oder Schließtage,</t>
  </si>
  <si>
    <t>Strom ist umweltfreundlicher als Papier und bei regenerativ erzeugter Energie (Windkraft oder Solar),</t>
  </si>
  <si>
    <t>Ihr Preis pro Pack</t>
  </si>
  <si>
    <t>Ihr Preis für 1 Blatt Papier</t>
  </si>
  <si>
    <t xml:space="preserve">Zeit (Sekunden) je Trockungsvorgang       </t>
  </si>
  <si>
    <t>Anzahl der Papiertücher pro Trocknung (min. 2, realistisch 3-4 Stck)</t>
  </si>
  <si>
    <t>KemTec Cube</t>
  </si>
  <si>
    <t>Watt Angaben des Herstellers (550W oder mit Heizung 1400W)</t>
  </si>
  <si>
    <t>EpaFilter Wechsel</t>
  </si>
  <si>
    <t xml:space="preserve">Ihr EpaFilter Preis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</si>
</sst>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00\ &quot;€&quot;_-;\-* #,##0.0000\ &quot;€&quot;_-;_-* &quot;-&quot;??\ &quot;€&quot;_-;_-@_-"/>
    <numFmt numFmtId="165" formatCode="_-* #,##0.000000\ &quot;€&quot;_-;\-* #,##0.000000\ &quot;€&quot;_-;_-* &quot;-&quot;??\ &quot;€&quot;_-;_-@_-"/>
    <numFmt numFmtId="166" formatCode="_-* #,##0\ &quot;€&quot;_-;\-* #,##0\ &quot;€&quot;_-;_-* &quot;-&quot;??\ &quot;€&quot;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wrapText="1"/>
    </xf>
    <xf numFmtId="164" fontId="0" fillId="0" borderId="2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8" xfId="0" applyFont="1" applyBorder="1" applyAlignment="1">
      <alignment wrapText="1"/>
    </xf>
    <xf numFmtId="44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  <xf numFmtId="44" fontId="0" fillId="0" borderId="2" xfId="0" applyNumberFormat="1" applyBorder="1"/>
    <xf numFmtId="44" fontId="0" fillId="2" borderId="2" xfId="1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>
      <alignment vertical="center" wrapText="1"/>
    </xf>
    <xf numFmtId="166" fontId="0" fillId="0" borderId="0" xfId="1" applyNumberFormat="1" applyFont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65" fontId="0" fillId="0" borderId="0" xfId="0" applyNumberForma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44" fontId="2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Border="1"/>
    <xf numFmtId="44" fontId="0" fillId="0" borderId="0" xfId="1" applyNumberFormat="1" applyFont="1" applyFill="1" applyBorder="1" applyProtection="1">
      <protection locked="0"/>
    </xf>
    <xf numFmtId="44" fontId="3" fillId="0" borderId="0" xfId="0" applyNumberFormat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/>
    <xf numFmtId="0" fontId="2" fillId="0" borderId="0" xfId="0" applyFont="1" applyFill="1" applyBorder="1" applyProtection="1"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3" fillId="3" borderId="3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0" borderId="4" xfId="0" applyFont="1" applyFill="1" applyBorder="1" applyProtection="1">
      <protection locked="0"/>
    </xf>
    <xf numFmtId="44" fontId="5" fillId="3" borderId="13" xfId="0" applyNumberFormat="1" applyFont="1" applyFill="1" applyBorder="1"/>
    <xf numFmtId="0" fontId="2" fillId="3" borderId="7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wrapText="1"/>
    </xf>
    <xf numFmtId="0" fontId="2" fillId="0" borderId="1" xfId="0" applyFont="1" applyBorder="1"/>
    <xf numFmtId="44" fontId="3" fillId="4" borderId="3" xfId="1" applyNumberFormat="1" applyFont="1" applyFill="1" applyBorder="1"/>
    <xf numFmtId="0" fontId="2" fillId="4" borderId="7" xfId="0" applyFont="1" applyFill="1" applyBorder="1" applyAlignment="1">
      <alignment vertical="center" wrapText="1"/>
    </xf>
    <xf numFmtId="0" fontId="0" fillId="0" borderId="15" xfId="0" applyBorder="1" applyProtection="1">
      <protection locked="0"/>
    </xf>
    <xf numFmtId="1" fontId="0" fillId="2" borderId="2" xfId="1" applyNumberFormat="1" applyFont="1" applyFill="1" applyBorder="1" applyAlignment="1">
      <alignment horizontal="center"/>
    </xf>
    <xf numFmtId="0" fontId="0" fillId="0" borderId="17" xfId="0" applyBorder="1"/>
    <xf numFmtId="44" fontId="0" fillId="2" borderId="18" xfId="1" applyFont="1" applyFill="1" applyBorder="1" applyProtection="1">
      <protection locked="0"/>
    </xf>
    <xf numFmtId="0" fontId="0" fillId="0" borderId="19" xfId="0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view="pageLayout" zoomScaleNormal="100" workbookViewId="0">
      <selection activeCell="C9" sqref="C9"/>
    </sheetView>
  </sheetViews>
  <sheetFormatPr baseColWidth="10" defaultRowHeight="12.75" x14ac:dyDescent="0.2"/>
  <cols>
    <col min="7" max="7" width="16.7109375" customWidth="1"/>
  </cols>
  <sheetData>
    <row r="2" spans="1:1" x14ac:dyDescent="0.2">
      <c r="A2" t="s">
        <v>20</v>
      </c>
    </row>
    <row r="4" spans="1:1" x14ac:dyDescent="0.2">
      <c r="A4" t="s">
        <v>31</v>
      </c>
    </row>
    <row r="5" spans="1:1" x14ac:dyDescent="0.2">
      <c r="A5" t="s">
        <v>30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37</v>
      </c>
    </row>
    <row r="10" spans="1:1" x14ac:dyDescent="0.2">
      <c r="A10" t="s">
        <v>26</v>
      </c>
    </row>
    <row r="11" spans="1:1" x14ac:dyDescent="0.2">
      <c r="A11" t="s">
        <v>36</v>
      </c>
    </row>
    <row r="12" spans="1:1" x14ac:dyDescent="0.2">
      <c r="A12" t="s">
        <v>35</v>
      </c>
    </row>
    <row r="14" spans="1:1" x14ac:dyDescent="0.2">
      <c r="A14" t="s">
        <v>29</v>
      </c>
    </row>
    <row r="15" spans="1:1" x14ac:dyDescent="0.2">
      <c r="A15" t="s">
        <v>27</v>
      </c>
    </row>
    <row r="16" spans="1:1" x14ac:dyDescent="0.2">
      <c r="A16" t="s">
        <v>38</v>
      </c>
    </row>
    <row r="17" spans="1:1" x14ac:dyDescent="0.2">
      <c r="A17" t="s">
        <v>28</v>
      </c>
    </row>
  </sheetData>
  <sheetProtection password="E736" sheet="1" objects="1" scenarios="1"/>
  <pageMargins left="0.7" right="0.7" top="0.78740157499999996" bottom="0.78740157499999996" header="0.3" footer="0.3"/>
  <pageSetup paperSize="9" orientation="portrait" r:id="rId1"/>
  <headerFooter>
    <oddHeader>&amp;C&amp;"Arial,Fett"&amp;18Bemerkungen zur Beispielrechnung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4" zoomScaleNormal="100" workbookViewId="0">
      <selection activeCell="E11" sqref="E11"/>
    </sheetView>
  </sheetViews>
  <sheetFormatPr baseColWidth="10" defaultRowHeight="12.75" x14ac:dyDescent="0.2"/>
  <cols>
    <col min="1" max="1" width="22.42578125" customWidth="1"/>
    <col min="2" max="2" width="22.28515625" customWidth="1"/>
    <col min="3" max="4" width="2.85546875" customWidth="1"/>
    <col min="5" max="5" width="22" customWidth="1"/>
    <col min="6" max="6" width="20.42578125" customWidth="1"/>
    <col min="8" max="8" width="14.85546875" bestFit="1" customWidth="1"/>
  </cols>
  <sheetData>
    <row r="1" spans="1:9" x14ac:dyDescent="0.2">
      <c r="A1" t="s">
        <v>14</v>
      </c>
    </row>
    <row r="2" spans="1:9" ht="13.5" thickBot="1" x14ac:dyDescent="0.25"/>
    <row r="3" spans="1:9" x14ac:dyDescent="0.2">
      <c r="A3" s="25" t="s">
        <v>10</v>
      </c>
      <c r="B3" s="71" t="s">
        <v>43</v>
      </c>
      <c r="C3" s="62"/>
      <c r="E3" s="25" t="s">
        <v>10</v>
      </c>
      <c r="F3" s="26" t="s">
        <v>11</v>
      </c>
    </row>
    <row r="4" spans="1:9" ht="38.25" x14ac:dyDescent="0.2">
      <c r="A4" s="23" t="s">
        <v>44</v>
      </c>
      <c r="B4" s="64">
        <v>550</v>
      </c>
      <c r="C4" s="54"/>
      <c r="E4" s="13"/>
      <c r="F4" s="8"/>
    </row>
    <row r="5" spans="1:9" ht="25.5" x14ac:dyDescent="0.2">
      <c r="A5" s="23" t="s">
        <v>9</v>
      </c>
      <c r="B5" s="65">
        <f>B4*1/1000</f>
        <v>0.55000000000000004</v>
      </c>
      <c r="C5" s="47"/>
      <c r="E5" s="19" t="s">
        <v>15</v>
      </c>
      <c r="F5" s="33">
        <v>4000</v>
      </c>
    </row>
    <row r="6" spans="1:9" x14ac:dyDescent="0.2">
      <c r="A6" s="14" t="s">
        <v>22</v>
      </c>
      <c r="B6" s="66">
        <v>0.25</v>
      </c>
      <c r="C6" s="63"/>
      <c r="E6" s="13" t="s">
        <v>39</v>
      </c>
      <c r="F6" s="34">
        <v>25.5</v>
      </c>
    </row>
    <row r="7" spans="1:9" x14ac:dyDescent="0.2">
      <c r="A7" s="15" t="s">
        <v>1</v>
      </c>
      <c r="B7" s="9" t="s">
        <v>1</v>
      </c>
      <c r="C7" s="38"/>
      <c r="D7" s="5"/>
      <c r="E7" s="15" t="s">
        <v>1</v>
      </c>
      <c r="F7" s="9" t="s">
        <v>1</v>
      </c>
    </row>
    <row r="8" spans="1:9" ht="38.25" x14ac:dyDescent="0.2">
      <c r="A8" s="19" t="s">
        <v>8</v>
      </c>
      <c r="B8" s="21">
        <f>B6*B5</f>
        <v>0.13750000000000001</v>
      </c>
      <c r="C8" s="46"/>
      <c r="E8" s="19" t="s">
        <v>40</v>
      </c>
      <c r="F8" s="21">
        <f>F6/F5</f>
        <v>6.3749999999999996E-3</v>
      </c>
    </row>
    <row r="9" spans="1:9" x14ac:dyDescent="0.2">
      <c r="A9" s="14"/>
      <c r="B9" s="9"/>
      <c r="C9" s="47"/>
      <c r="E9" s="13"/>
      <c r="F9" s="22"/>
    </row>
    <row r="10" spans="1:9" x14ac:dyDescent="0.2">
      <c r="A10" s="19" t="s">
        <v>2</v>
      </c>
      <c r="B10" s="24">
        <v>3600</v>
      </c>
      <c r="C10" s="48"/>
      <c r="D10" s="1"/>
      <c r="E10" s="40"/>
      <c r="F10" s="41"/>
      <c r="H10" s="2"/>
      <c r="I10" s="2"/>
    </row>
    <row r="11" spans="1:9" ht="25.5" x14ac:dyDescent="0.2">
      <c r="A11" s="23" t="s">
        <v>41</v>
      </c>
      <c r="B11" s="44">
        <v>15</v>
      </c>
      <c r="C11" s="49"/>
      <c r="D11" s="1"/>
      <c r="E11" s="40"/>
      <c r="F11" s="41"/>
    </row>
    <row r="12" spans="1:9" ht="25.5" x14ac:dyDescent="0.2">
      <c r="A12" s="13" t="s">
        <v>4</v>
      </c>
      <c r="B12" s="10">
        <f>B10/B11</f>
        <v>240</v>
      </c>
      <c r="C12" s="48"/>
      <c r="D12" s="1"/>
      <c r="E12" s="39"/>
      <c r="F12" s="42"/>
      <c r="G12" s="4"/>
    </row>
    <row r="13" spans="1:9" x14ac:dyDescent="0.2">
      <c r="A13" s="16" t="s">
        <v>5</v>
      </c>
      <c r="B13" s="11" t="s">
        <v>5</v>
      </c>
      <c r="C13" s="50"/>
      <c r="D13" s="1"/>
      <c r="E13" s="39"/>
      <c r="F13" s="79"/>
      <c r="G13" s="1"/>
    </row>
    <row r="14" spans="1:9" x14ac:dyDescent="0.2">
      <c r="A14" s="13" t="s">
        <v>3</v>
      </c>
      <c r="B14" s="75">
        <f>B8</f>
        <v>0.13750000000000001</v>
      </c>
      <c r="C14" s="45"/>
      <c r="D14" s="1"/>
      <c r="E14" s="39"/>
      <c r="F14" s="42"/>
      <c r="G14" s="1"/>
    </row>
    <row r="15" spans="1:9" x14ac:dyDescent="0.2">
      <c r="A15" s="16" t="s">
        <v>1</v>
      </c>
      <c r="B15" s="11" t="s">
        <v>1</v>
      </c>
      <c r="C15" s="50"/>
      <c r="D15" s="1"/>
      <c r="E15" s="39"/>
      <c r="F15" s="42"/>
      <c r="G15" s="1"/>
    </row>
    <row r="16" spans="1:9" ht="25.5" x14ac:dyDescent="0.2">
      <c r="A16" s="27" t="s">
        <v>23</v>
      </c>
      <c r="B16" s="29">
        <f>B14/B12</f>
        <v>5.7291666666666667E-4</v>
      </c>
      <c r="C16" s="51"/>
      <c r="D16" s="1"/>
      <c r="E16" s="39"/>
      <c r="F16" s="42"/>
    </row>
    <row r="17" spans="1:7" x14ac:dyDescent="0.2">
      <c r="A17" s="16" t="s">
        <v>5</v>
      </c>
      <c r="B17" s="11" t="s">
        <v>5</v>
      </c>
      <c r="C17" s="50"/>
      <c r="D17" s="1"/>
      <c r="E17" s="39"/>
      <c r="F17" s="42"/>
    </row>
    <row r="18" spans="1:7" ht="38.25" x14ac:dyDescent="0.2">
      <c r="A18" s="13" t="s">
        <v>0</v>
      </c>
      <c r="B18" s="35">
        <v>250</v>
      </c>
      <c r="C18" s="49"/>
      <c r="D18" s="1"/>
      <c r="E18" s="40" t="s">
        <v>42</v>
      </c>
      <c r="F18" s="43">
        <v>3</v>
      </c>
      <c r="G18" s="1"/>
    </row>
    <row r="19" spans="1:7" x14ac:dyDescent="0.2">
      <c r="A19" s="16" t="s">
        <v>1</v>
      </c>
      <c r="B19" s="11" t="s">
        <v>1</v>
      </c>
      <c r="C19" s="50"/>
      <c r="D19" s="1"/>
      <c r="E19" s="18" t="s">
        <v>5</v>
      </c>
      <c r="F19" s="10" t="s">
        <v>5</v>
      </c>
      <c r="G19" s="1"/>
    </row>
    <row r="20" spans="1:7" ht="25.5" x14ac:dyDescent="0.2">
      <c r="A20" s="13" t="s">
        <v>6</v>
      </c>
      <c r="B20" s="20">
        <f>B16*B18</f>
        <v>0.14322916666666666</v>
      </c>
      <c r="C20" s="52"/>
      <c r="D20" s="1"/>
      <c r="E20" s="13" t="s">
        <v>12</v>
      </c>
      <c r="F20" s="20">
        <f>F8</f>
        <v>6.3749999999999996E-3</v>
      </c>
      <c r="G20" s="1"/>
    </row>
    <row r="21" spans="1:7" x14ac:dyDescent="0.2">
      <c r="A21" s="16" t="s">
        <v>5</v>
      </c>
      <c r="B21" s="12" t="s">
        <v>5</v>
      </c>
      <c r="C21" s="53"/>
      <c r="E21" s="13"/>
      <c r="F21" s="11" t="s">
        <v>1</v>
      </c>
    </row>
    <row r="22" spans="1:7" ht="25.5" x14ac:dyDescent="0.2">
      <c r="A22" s="13" t="s">
        <v>7</v>
      </c>
      <c r="B22" s="67">
        <v>220</v>
      </c>
      <c r="C22" s="54"/>
      <c r="E22" s="27" t="s">
        <v>23</v>
      </c>
      <c r="F22" s="30">
        <f>F18*F20</f>
        <v>1.9125E-2</v>
      </c>
    </row>
    <row r="23" spans="1:7" x14ac:dyDescent="0.2">
      <c r="A23" s="16" t="s">
        <v>1</v>
      </c>
      <c r="B23" s="12" t="s">
        <v>1</v>
      </c>
      <c r="C23" s="53"/>
      <c r="E23" s="16" t="s">
        <v>5</v>
      </c>
      <c r="F23" s="11" t="s">
        <v>5</v>
      </c>
    </row>
    <row r="24" spans="1:7" ht="25.5" x14ac:dyDescent="0.2">
      <c r="A24" s="27" t="s">
        <v>24</v>
      </c>
      <c r="B24" s="28">
        <f>B20*B22</f>
        <v>31.510416666666664</v>
      </c>
      <c r="C24" s="55"/>
      <c r="D24" s="7"/>
      <c r="E24" s="13" t="s">
        <v>0</v>
      </c>
      <c r="F24" s="10">
        <f>B18</f>
        <v>250</v>
      </c>
    </row>
    <row r="25" spans="1:7" x14ac:dyDescent="0.2">
      <c r="A25" s="17" t="s">
        <v>13</v>
      </c>
      <c r="B25" s="12" t="s">
        <v>13</v>
      </c>
      <c r="C25" s="53"/>
      <c r="E25" s="16" t="s">
        <v>1</v>
      </c>
      <c r="F25" s="11" t="s">
        <v>1</v>
      </c>
    </row>
    <row r="26" spans="1:7" ht="29.25" customHeight="1" x14ac:dyDescent="0.2">
      <c r="A26" s="13" t="s">
        <v>45</v>
      </c>
      <c r="B26" s="80">
        <v>2</v>
      </c>
      <c r="C26" s="56"/>
      <c r="E26" s="13" t="s">
        <v>6</v>
      </c>
      <c r="F26" s="20">
        <f>F22*F24</f>
        <v>4.78125</v>
      </c>
    </row>
    <row r="27" spans="1:7" x14ac:dyDescent="0.2">
      <c r="A27" s="16" t="s">
        <v>5</v>
      </c>
      <c r="B27" s="11" t="s">
        <v>5</v>
      </c>
      <c r="C27" s="50"/>
      <c r="E27" s="17" t="s">
        <v>5</v>
      </c>
      <c r="F27" s="12" t="s">
        <v>5</v>
      </c>
    </row>
    <row r="28" spans="1:7" ht="25.5" x14ac:dyDescent="0.2">
      <c r="A28" s="13" t="s">
        <v>46</v>
      </c>
      <c r="B28" s="32">
        <v>0</v>
      </c>
      <c r="C28" s="57"/>
      <c r="E28" s="13" t="s">
        <v>7</v>
      </c>
      <c r="F28" s="9">
        <f>B22</f>
        <v>220</v>
      </c>
    </row>
    <row r="29" spans="1:7" x14ac:dyDescent="0.2">
      <c r="A29" s="17" t="s">
        <v>1</v>
      </c>
      <c r="B29" s="12" t="s">
        <v>1</v>
      </c>
      <c r="C29" s="53"/>
      <c r="E29" s="17" t="s">
        <v>1</v>
      </c>
      <c r="F29" s="12" t="s">
        <v>1</v>
      </c>
    </row>
    <row r="30" spans="1:7" ht="26.25" thickBot="1" x14ac:dyDescent="0.3">
      <c r="A30" s="73" t="s">
        <v>25</v>
      </c>
      <c r="B30" s="68">
        <f>B24+(B26*B28)</f>
        <v>31.510416666666664</v>
      </c>
      <c r="C30" s="58"/>
      <c r="E30" s="78" t="s">
        <v>24</v>
      </c>
      <c r="F30" s="77">
        <f>F26*F28</f>
        <v>1051.875</v>
      </c>
    </row>
    <row r="31" spans="1:7" x14ac:dyDescent="0.2">
      <c r="A31" s="47"/>
      <c r="B31" s="47"/>
      <c r="C31" s="47"/>
    </row>
    <row r="32" spans="1:7" ht="13.5" thickBot="1" x14ac:dyDescent="0.25">
      <c r="A32" s="69"/>
      <c r="B32" s="59"/>
      <c r="C32" s="59"/>
    </row>
    <row r="33" spans="1:6" ht="13.5" thickBot="1" x14ac:dyDescent="0.25">
      <c r="A33" s="53"/>
      <c r="B33" s="53"/>
      <c r="C33" s="53"/>
      <c r="E33" s="76" t="s">
        <v>16</v>
      </c>
      <c r="F33" s="83"/>
    </row>
    <row r="34" spans="1:6" x14ac:dyDescent="0.2">
      <c r="A34" s="70"/>
      <c r="B34" s="60"/>
      <c r="C34" s="60"/>
      <c r="E34" s="81" t="s">
        <v>21</v>
      </c>
      <c r="F34" s="82">
        <v>0</v>
      </c>
    </row>
    <row r="35" spans="1:6" x14ac:dyDescent="0.2">
      <c r="A35" s="70"/>
      <c r="B35" s="70"/>
      <c r="C35" s="61"/>
      <c r="E35" s="14" t="s">
        <v>17</v>
      </c>
      <c r="F35" s="31">
        <f>B37</f>
        <v>1020.3645833333334</v>
      </c>
    </row>
    <row r="36" spans="1:6" ht="13.5" thickBot="1" x14ac:dyDescent="0.25">
      <c r="C36" s="61"/>
      <c r="E36" s="15" t="s">
        <v>1</v>
      </c>
      <c r="F36" s="9" t="s">
        <v>1</v>
      </c>
    </row>
    <row r="37" spans="1:6" ht="39" thickBot="1" x14ac:dyDescent="0.45">
      <c r="A37" s="36" t="s">
        <v>18</v>
      </c>
      <c r="B37" s="72">
        <f>F30-B30</f>
        <v>1020.3645833333334</v>
      </c>
      <c r="C37" s="58"/>
      <c r="E37" s="73" t="s">
        <v>19</v>
      </c>
      <c r="F37" s="74">
        <f>(+F34/F35)*12</f>
        <v>0</v>
      </c>
    </row>
    <row r="38" spans="1:6" x14ac:dyDescent="0.2">
      <c r="C38" s="61"/>
      <c r="F38" s="2"/>
    </row>
    <row r="39" spans="1:6" x14ac:dyDescent="0.2">
      <c r="F39" s="37"/>
    </row>
    <row r="42" spans="1:6" x14ac:dyDescent="0.2">
      <c r="B42" s="2"/>
      <c r="C42" s="2"/>
    </row>
    <row r="43" spans="1:6" x14ac:dyDescent="0.2">
      <c r="B43" s="3"/>
      <c r="C43" s="3"/>
    </row>
    <row r="44" spans="1:6" x14ac:dyDescent="0.2">
      <c r="B44" s="6"/>
      <c r="C44" s="6"/>
    </row>
  </sheetData>
  <sheetProtection algorithmName="SHA-512" hashValue="aYw3KznSe82IeXZDndKmvgqJ3jjaGGcuRmfycJqglgstUSdP3W7PUJA0aLqAV63kdA3MBmYJRFGDJqDWgL50UQ==" saltValue="ds0BLDAZOILE3Ugz4snAMw==" spinCount="100000" sheet="1" objects="1" scenarios="1"/>
  <pageMargins left="0.51181102362204722" right="0.51181102362204722" top="0.59055118110236227" bottom="7.874015748031496E-2" header="0.31496062992125984" footer="0.31496062992125984"/>
  <pageSetup paperSize="9" orientation="portrait" r:id="rId1"/>
  <headerFooter>
    <oddHeader>&amp;C&amp;"Arial,Fett"&amp;14Beispielrechnung für Händetrockner vs. Papierhantücher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Bemerkungen</vt:lpstr>
      <vt:lpstr>Wirtschaftlichkeitsberechnung</vt:lpstr>
    </vt:vector>
  </TitlesOfParts>
  <Company>Kemmler Baustoffe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Zack, Sascha</dc:creator>
  <cp:lastModifiedBy>Zack, Sascha</cp:lastModifiedBy>
  <cp:lastPrinted>2016-06-28T05:44:19Z</cp:lastPrinted>
  <dcterms:created xsi:type="dcterms:W3CDTF">2016-06-16T07:54:04Z</dcterms:created>
  <dcterms:modified xsi:type="dcterms:W3CDTF">2017-09-08T07:11:17Z</dcterms:modified>
</cp:coreProperties>
</file>