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6640" windowHeight="20200" activeTab="1"/>
  </bookViews>
  <sheets>
    <sheet name="Bemerkungen" sheetId="1" r:id="rId1"/>
    <sheet name="Wirtschaftlichkeitsberechnung" sheetId="2" r:id="rId2"/>
  </sheets>
  <definedNames/>
  <calcPr fullCalcOnLoad="1"/>
</workbook>
</file>

<file path=xl/sharedStrings.xml><?xml version="1.0" encoding="utf-8"?>
<sst xmlns="http://schemas.openxmlformats.org/spreadsheetml/2006/main" count="85" uniqueCount="47">
  <si>
    <t>Benutzungen pro Tag</t>
  </si>
  <si>
    <t>=</t>
  </si>
  <si>
    <t>Sekunden in der Stunde</t>
  </si>
  <si>
    <t>Preis pro Kilowattstunde</t>
  </si>
  <si>
    <t>Anzahl an Trockungen pro Stunde</t>
  </si>
  <si>
    <t>*</t>
  </si>
  <si>
    <t>Preis für Benutzungen pro Tag</t>
  </si>
  <si>
    <t>Benutzungen pro Jahr (Arbeitstage)</t>
  </si>
  <si>
    <t>Preis für eine Kilowattstunde des Gerätes</t>
  </si>
  <si>
    <t>Umgerechnet eine Kilowattstunde</t>
  </si>
  <si>
    <t>KemTec Excellent Pro</t>
  </si>
  <si>
    <t>Modell</t>
  </si>
  <si>
    <t>Papier</t>
  </si>
  <si>
    <t>Preis für 1 Blatt Papier</t>
  </si>
  <si>
    <t>+</t>
  </si>
  <si>
    <t>HepaFilter Wechsel alle 25.000 Benutzungen</t>
  </si>
  <si>
    <t xml:space="preserve">                                                         Die hellblauen Felder dürfen verändert werden.</t>
  </si>
  <si>
    <t>Anzahl Blatt Papier pro Pack (in Stck)</t>
  </si>
  <si>
    <t>Amortisationsrechnung</t>
  </si>
  <si>
    <t>geteilt d. Differenzbetrag</t>
  </si>
  <si>
    <t>HepaFilter Preis (Angaben des Herstellers)</t>
  </si>
  <si>
    <t>Ihre Einsparung gegenüber Papierhandtüchern</t>
  </si>
  <si>
    <t>Ihre Amortisationszeit       in Monaten</t>
  </si>
  <si>
    <t>Bemerkungen:</t>
  </si>
  <si>
    <t xml:space="preserve">Zeit (Sekunden) je Trockungsvorgang         (bei 1000W ca. 10s          bei 700W ca. 13s) </t>
  </si>
  <si>
    <t>Ihr Anschaffungspreis</t>
  </si>
  <si>
    <t>Watt Angaben des Herstellers (1000W oder Flüstermodus 700W)</t>
  </si>
  <si>
    <t>Ihr Preis pro Kilowattstunde</t>
  </si>
  <si>
    <r>
      <t xml:space="preserve">Ihr Preis für </t>
    </r>
    <r>
      <rPr>
        <b/>
        <u val="single"/>
        <sz val="10"/>
        <color indexed="8"/>
        <rFont val="Arial"/>
        <family val="2"/>
      </rPr>
      <t>eine</t>
    </r>
    <r>
      <rPr>
        <b/>
        <sz val="10"/>
        <color indexed="8"/>
        <rFont val="Arial"/>
        <family val="2"/>
      </rPr>
      <t xml:space="preserve"> Handtrocknung</t>
    </r>
  </si>
  <si>
    <t>Ihr Preis für Benutzungen pro Jahr</t>
  </si>
  <si>
    <t>Ihr Gesamtpreis           pro Jahr</t>
  </si>
  <si>
    <t>Anzahl der Papiertücher pro Trocknung</t>
  </si>
  <si>
    <t>Tag- oder Mehrschichtbetrieb, Büro, Produktionshalle oder Gastronomie.</t>
  </si>
  <si>
    <t>Lagerkosten, Verwaltungsaufwand und Papierentsorgungskosten sowie die Ökobilanz.</t>
  </si>
  <si>
    <t>unschlagbar.</t>
  </si>
  <si>
    <t>In der Beispielrechnung wurde nicht berücksichtigt, dass Handling wie Beschaffung,</t>
  </si>
  <si>
    <t>Kostengegenüberstellung erstellen.</t>
  </si>
  <si>
    <t>Mit dieser Wirtschftlichkeitsberrechnung können Sie Ihre persönliche Kostenrechnung bzw.</t>
  </si>
  <si>
    <t>Bitte geben Sie in die blauen Felder Ihre individuellen Werte, wie Ihren Strompreis,</t>
  </si>
  <si>
    <t xml:space="preserve">Anzahl der geschätzten Sanitärraum Benutzungen und Ihre Einkaufpreise für Händetrockner und </t>
  </si>
  <si>
    <t>Papierhandtücher ein.</t>
  </si>
  <si>
    <t>sowie die Einsparung und die ca. Amortisationszeit der Anschaffungskosten in Monaten.</t>
  </si>
  <si>
    <t>Errechnet werden jeweils Ihre Verbrauchskosten des Händetrockners und der Papierhandtücher</t>
  </si>
  <si>
    <t>Bitte berücksichtigen Sie Ihre individuellen Gegebenheiten, wie z.B. Öffnungs- oder Schließtage,</t>
  </si>
  <si>
    <t>Strom ist umweltfreundlicher als Papier und bei regenerativ erzeugter Energie (Windkraft oder Solar),</t>
  </si>
  <si>
    <t>Ihr Preis pro Pack</t>
  </si>
  <si>
    <t>Ihr Preis für 1 Blatt Papier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</si>
</sst>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0\ &quot;€&quot;_-;\-* #,##0.0000\ &quot;€&quot;_-;_-* &quot;-&quot;??\ &quot;€&quot;_-;_-@_-"/>
    <numFmt numFmtId="165" formatCode="_-* #,##0.000000\ &quot;€&quot;_-;\-* #,##0.000000\ &quot;€&quot;_-;_-* &quot;-&quot;??\ &quot;€&quot;_-;_-@_-"/>
    <numFmt numFmtId="166" formatCode="_-* #,##0\ &quot;€&quot;_-;\-* #,##0\ &quot;€&quot;_-;_-* &quot;-&quot;??\ &quot;€&quot;_-;_-@_-"/>
  </numFmts>
  <fonts count="44">
    <font>
      <sz val="10"/>
      <color theme="1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57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1" fillId="0" borderId="1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164" fontId="0" fillId="0" borderId="11" xfId="57" applyNumberFormat="1" applyFont="1" applyBorder="1" applyAlignment="1">
      <alignment horizontal="center" wrapText="1"/>
    </xf>
    <xf numFmtId="164" fontId="0" fillId="0" borderId="15" xfId="57" applyNumberFormat="1" applyFont="1" applyBorder="1" applyAlignment="1">
      <alignment horizontal="center"/>
    </xf>
    <xf numFmtId="44" fontId="0" fillId="0" borderId="11" xfId="57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41" fillId="0" borderId="12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4" xfId="0" applyFont="1" applyBorder="1" applyAlignment="1">
      <alignment wrapText="1"/>
    </xf>
    <xf numFmtId="44" fontId="41" fillId="0" borderId="15" xfId="57" applyNumberFormat="1" applyFont="1" applyBorder="1" applyAlignment="1">
      <alignment horizontal="center"/>
    </xf>
    <xf numFmtId="165" fontId="41" fillId="0" borderId="15" xfId="57" applyNumberFormat="1" applyFont="1" applyBorder="1" applyAlignment="1">
      <alignment horizontal="center" wrapText="1"/>
    </xf>
    <xf numFmtId="164" fontId="41" fillId="0" borderId="15" xfId="57" applyNumberFormat="1" applyFont="1" applyBorder="1" applyAlignment="1">
      <alignment horizontal="center" wrapText="1"/>
    </xf>
    <xf numFmtId="44" fontId="0" fillId="0" borderId="11" xfId="0" applyNumberFormat="1" applyBorder="1" applyAlignment="1">
      <alignment/>
    </xf>
    <xf numFmtId="44" fontId="0" fillId="6" borderId="15" xfId="57" applyFont="1" applyFill="1" applyBorder="1" applyAlignment="1" applyProtection="1">
      <alignment/>
      <protection locked="0"/>
    </xf>
    <xf numFmtId="44" fontId="0" fillId="6" borderId="11" xfId="57" applyNumberFormat="1" applyFont="1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 horizontal="center"/>
      <protection locked="0"/>
    </xf>
    <xf numFmtId="44" fontId="0" fillId="6" borderId="11" xfId="57" applyFon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 wrapText="1"/>
      <protection locked="0"/>
    </xf>
    <xf numFmtId="0" fontId="41" fillId="33" borderId="18" xfId="0" applyFont="1" applyFill="1" applyBorder="1" applyAlignment="1">
      <alignment vertical="center" wrapText="1"/>
    </xf>
    <xf numFmtId="166" fontId="0" fillId="0" borderId="0" xfId="57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6" borderId="20" xfId="0" applyFill="1" applyBorder="1" applyAlignment="1" applyProtection="1">
      <alignment horizontal="center" wrapText="1"/>
      <protection locked="0"/>
    </xf>
    <xf numFmtId="0" fontId="0" fillId="6" borderId="21" xfId="0" applyFill="1" applyBorder="1" applyAlignment="1" applyProtection="1">
      <alignment horizontal="center" wrapText="1"/>
      <protection locked="0"/>
    </xf>
    <xf numFmtId="165" fontId="0" fillId="0" borderId="0" xfId="0" applyNumberFormat="1" applyFill="1" applyBorder="1" applyAlignment="1">
      <alignment horizontal="center" wrapText="1"/>
    </xf>
    <xf numFmtId="164" fontId="0" fillId="0" borderId="0" xfId="57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41" fillId="0" borderId="0" xfId="0" applyFont="1" applyFill="1" applyBorder="1" applyAlignment="1">
      <alignment horizontal="center" wrapText="1"/>
    </xf>
    <xf numFmtId="165" fontId="41" fillId="0" borderId="0" xfId="57" applyNumberFormat="1" applyFont="1" applyFill="1" applyBorder="1" applyAlignment="1">
      <alignment horizontal="center" wrapText="1"/>
    </xf>
    <xf numFmtId="164" fontId="0" fillId="0" borderId="0" xfId="57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44" fontId="41" fillId="0" borderId="0" xfId="57" applyNumberFormat="1" applyFont="1" applyFill="1" applyBorder="1" applyAlignment="1">
      <alignment horizontal="center"/>
    </xf>
    <xf numFmtId="44" fontId="0" fillId="0" borderId="0" xfId="57" applyNumberFormat="1" applyFont="1" applyFill="1" applyBorder="1" applyAlignment="1">
      <alignment/>
    </xf>
    <xf numFmtId="44" fontId="0" fillId="0" borderId="0" xfId="57" applyNumberFormat="1" applyFont="1" applyFill="1" applyBorder="1" applyAlignment="1" applyProtection="1">
      <alignment/>
      <protection locked="0"/>
    </xf>
    <xf numFmtId="44" fontId="42" fillId="0" borderId="0" xfId="0" applyNumberFormat="1" applyFont="1" applyFill="1" applyBorder="1" applyAlignment="1">
      <alignment/>
    </xf>
    <xf numFmtId="44" fontId="0" fillId="0" borderId="0" xfId="57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Border="1" applyAlignment="1" applyProtection="1">
      <alignment/>
      <protection locked="0"/>
    </xf>
    <xf numFmtId="164" fontId="0" fillId="0" borderId="0" xfId="57" applyNumberFormat="1" applyFont="1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4" fontId="0" fillId="6" borderId="11" xfId="57" applyNumberFormat="1" applyFon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44" fontId="42" fillId="33" borderId="23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1" fillId="0" borderId="17" xfId="0" applyFont="1" applyFill="1" applyBorder="1" applyAlignment="1" applyProtection="1">
      <alignment/>
      <protection locked="0"/>
    </xf>
    <xf numFmtId="44" fontId="43" fillId="33" borderId="24" xfId="0" applyNumberFormat="1" applyFont="1" applyFill="1" applyBorder="1" applyAlignment="1">
      <alignment/>
    </xf>
    <xf numFmtId="0" fontId="41" fillId="33" borderId="25" xfId="0" applyFont="1" applyFill="1" applyBorder="1" applyAlignment="1">
      <alignment vertical="center" wrapText="1"/>
    </xf>
    <xf numFmtId="1" fontId="43" fillId="33" borderId="23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wrapText="1"/>
    </xf>
    <xf numFmtId="2" fontId="0" fillId="0" borderId="11" xfId="57" applyNumberFormat="1" applyFont="1" applyBorder="1" applyAlignment="1">
      <alignment/>
    </xf>
    <xf numFmtId="0" fontId="41" fillId="0" borderId="26" xfId="0" applyFont="1" applyBorder="1" applyAlignment="1">
      <alignment/>
    </xf>
    <xf numFmtId="44" fontId="42" fillId="34" borderId="23" xfId="57" applyNumberFormat="1" applyFont="1" applyFill="1" applyBorder="1" applyAlignment="1">
      <alignment/>
    </xf>
    <xf numFmtId="0" fontId="41" fillId="34" borderId="25" xfId="0" applyFont="1" applyFill="1" applyBorder="1" applyAlignment="1">
      <alignment vertical="center" wrapText="1"/>
    </xf>
    <xf numFmtId="0" fontId="0" fillId="0" borderId="20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7"/>
  <sheetViews>
    <sheetView workbookViewId="0" topLeftCell="A1">
      <selection activeCell="E16" sqref="E16"/>
    </sheetView>
  </sheetViews>
  <sheetFormatPr defaultColWidth="11.421875" defaultRowHeight="12.75"/>
  <cols>
    <col min="7" max="7" width="16.7109375" style="0" customWidth="1"/>
  </cols>
  <sheetData>
    <row r="2" ht="12">
      <c r="A2" t="s">
        <v>23</v>
      </c>
    </row>
    <row r="4" ht="12">
      <c r="A4" t="s">
        <v>37</v>
      </c>
    </row>
    <row r="5" ht="12">
      <c r="A5" t="s">
        <v>36</v>
      </c>
    </row>
    <row r="6" ht="12">
      <c r="A6" t="s">
        <v>38</v>
      </c>
    </row>
    <row r="7" ht="12">
      <c r="A7" t="s">
        <v>39</v>
      </c>
    </row>
    <row r="8" ht="12">
      <c r="A8" t="s">
        <v>40</v>
      </c>
    </row>
    <row r="9" ht="12">
      <c r="A9" t="s">
        <v>43</v>
      </c>
    </row>
    <row r="10" ht="12">
      <c r="A10" t="s">
        <v>32</v>
      </c>
    </row>
    <row r="11" ht="12">
      <c r="A11" t="s">
        <v>42</v>
      </c>
    </row>
    <row r="12" ht="12">
      <c r="A12" t="s">
        <v>41</v>
      </c>
    </row>
    <row r="14" ht="12">
      <c r="A14" t="s">
        <v>35</v>
      </c>
    </row>
    <row r="15" ht="12">
      <c r="A15" t="s">
        <v>33</v>
      </c>
    </row>
    <row r="16" ht="12">
      <c r="A16" t="s">
        <v>44</v>
      </c>
    </row>
    <row r="17" ht="12">
      <c r="A17" t="s">
        <v>34</v>
      </c>
    </row>
  </sheetData>
  <sheetProtection password="E736" sheet="1" objects="1" scenarios="1"/>
  <printOptions/>
  <pageMargins left="0.7" right="0.7" top="0.787401575" bottom="0.787401575" header="0.3" footer="0.3"/>
  <pageSetup horizontalDpi="600" verticalDpi="600" orientation="portrait" paperSize="9"/>
  <headerFooter alignWithMargins="0">
    <oddHeader>&amp;C&amp;"Arial,Fett"&amp;18Bemerkungen zur Beispielrechnung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D4" sqref="D4"/>
    </sheetView>
  </sheetViews>
  <sheetFormatPr defaultColWidth="11.421875" defaultRowHeight="12.75"/>
  <cols>
    <col min="1" max="1" width="22.421875" style="0" customWidth="1"/>
    <col min="2" max="2" width="19.8515625" style="0" customWidth="1"/>
    <col min="3" max="4" width="2.8515625" style="0" customWidth="1"/>
    <col min="5" max="5" width="22.00390625" style="0" customWidth="1"/>
    <col min="6" max="6" width="18.140625" style="0" customWidth="1"/>
  </cols>
  <sheetData>
    <row r="1" ht="12">
      <c r="A1" t="s">
        <v>16</v>
      </c>
    </row>
    <row r="2" ht="12.75" thickBot="1"/>
    <row r="3" spans="1:6" ht="12">
      <c r="A3" s="27" t="s">
        <v>11</v>
      </c>
      <c r="B3" s="74" t="s">
        <v>10</v>
      </c>
      <c r="C3" s="65"/>
      <c r="E3" s="27" t="s">
        <v>11</v>
      </c>
      <c r="F3" s="28" t="s">
        <v>12</v>
      </c>
    </row>
    <row r="4" spans="1:6" ht="36">
      <c r="A4" s="25" t="s">
        <v>26</v>
      </c>
      <c r="B4" s="67">
        <v>1000</v>
      </c>
      <c r="C4" s="57"/>
      <c r="E4" s="15"/>
      <c r="F4" s="9"/>
    </row>
    <row r="5" spans="1:6" ht="24">
      <c r="A5" s="25" t="s">
        <v>9</v>
      </c>
      <c r="B5" s="68">
        <f>B4*1/1000</f>
        <v>1</v>
      </c>
      <c r="C5" s="50"/>
      <c r="E5" s="21" t="s">
        <v>17</v>
      </c>
      <c r="F5" s="36">
        <v>4000</v>
      </c>
    </row>
    <row r="6" spans="1:6" ht="12">
      <c r="A6" s="16" t="s">
        <v>27</v>
      </c>
      <c r="B6" s="69">
        <v>0.25</v>
      </c>
      <c r="C6" s="66"/>
      <c r="E6" s="15" t="s">
        <v>45</v>
      </c>
      <c r="F6" s="37">
        <v>25.5</v>
      </c>
    </row>
    <row r="7" spans="1:6" ht="12">
      <c r="A7" s="17" t="s">
        <v>1</v>
      </c>
      <c r="B7" s="10" t="s">
        <v>1</v>
      </c>
      <c r="C7" s="41"/>
      <c r="D7" s="5"/>
      <c r="E7" s="17" t="s">
        <v>1</v>
      </c>
      <c r="F7" s="10" t="s">
        <v>1</v>
      </c>
    </row>
    <row r="8" spans="1:6" ht="24">
      <c r="A8" s="21" t="s">
        <v>8</v>
      </c>
      <c r="B8" s="23">
        <f>B6*B5</f>
        <v>0.25</v>
      </c>
      <c r="C8" s="49"/>
      <c r="E8" s="21" t="s">
        <v>46</v>
      </c>
      <c r="F8" s="23">
        <f>F6/F5</f>
        <v>0.006375</v>
      </c>
    </row>
    <row r="9" spans="1:6" ht="12">
      <c r="A9" s="16"/>
      <c r="B9" s="10"/>
      <c r="C9" s="50"/>
      <c r="E9" s="15"/>
      <c r="F9" s="24"/>
    </row>
    <row r="10" spans="1:7" ht="12">
      <c r="A10" s="21" t="s">
        <v>2</v>
      </c>
      <c r="B10" s="26">
        <v>3600</v>
      </c>
      <c r="C10" s="51"/>
      <c r="D10" s="1"/>
      <c r="E10" s="43"/>
      <c r="F10" s="44"/>
      <c r="G10" s="1"/>
    </row>
    <row r="11" spans="1:7" ht="48">
      <c r="A11" s="25" t="s">
        <v>24</v>
      </c>
      <c r="B11" s="47">
        <v>10</v>
      </c>
      <c r="C11" s="52"/>
      <c r="D11" s="1"/>
      <c r="E11" s="43"/>
      <c r="F11" s="44"/>
      <c r="G11" s="1"/>
    </row>
    <row r="12" spans="1:7" ht="24">
      <c r="A12" s="15" t="s">
        <v>4</v>
      </c>
      <c r="B12" s="11">
        <f>B10/B11</f>
        <v>360</v>
      </c>
      <c r="C12" s="51"/>
      <c r="D12" s="1"/>
      <c r="E12" s="42"/>
      <c r="F12" s="45"/>
      <c r="G12" s="4"/>
    </row>
    <row r="13" spans="1:7" ht="12">
      <c r="A13" s="18" t="s">
        <v>5</v>
      </c>
      <c r="B13" s="12" t="s">
        <v>5</v>
      </c>
      <c r="C13" s="53"/>
      <c r="D13" s="1"/>
      <c r="E13" s="42"/>
      <c r="F13" s="83"/>
      <c r="G13" s="1"/>
    </row>
    <row r="14" spans="1:7" ht="12">
      <c r="A14" s="15" t="s">
        <v>3</v>
      </c>
      <c r="B14" s="78">
        <f>B8</f>
        <v>0.25</v>
      </c>
      <c r="C14" s="48"/>
      <c r="D14" s="1"/>
      <c r="E14" s="42"/>
      <c r="F14" s="45"/>
      <c r="G14" s="1"/>
    </row>
    <row r="15" spans="1:7" ht="12">
      <c r="A15" s="18" t="s">
        <v>1</v>
      </c>
      <c r="B15" s="12" t="s">
        <v>1</v>
      </c>
      <c r="C15" s="53"/>
      <c r="D15" s="1"/>
      <c r="E15" s="42"/>
      <c r="F15" s="45"/>
      <c r="G15" s="1"/>
    </row>
    <row r="16" spans="1:7" ht="24">
      <c r="A16" s="29" t="s">
        <v>28</v>
      </c>
      <c r="B16" s="31">
        <f>B14/B12</f>
        <v>0.0006944444444444445</v>
      </c>
      <c r="C16" s="54"/>
      <c r="D16" s="1"/>
      <c r="E16" s="42"/>
      <c r="F16" s="45"/>
      <c r="G16" s="1"/>
    </row>
    <row r="17" spans="1:7" ht="12">
      <c r="A17" s="18" t="s">
        <v>5</v>
      </c>
      <c r="B17" s="12" t="s">
        <v>5</v>
      </c>
      <c r="C17" s="53"/>
      <c r="D17" s="1"/>
      <c r="E17" s="42"/>
      <c r="F17" s="45"/>
      <c r="G17" s="1"/>
    </row>
    <row r="18" spans="1:7" ht="24">
      <c r="A18" s="15" t="s">
        <v>0</v>
      </c>
      <c r="B18" s="38">
        <v>200</v>
      </c>
      <c r="C18" s="52"/>
      <c r="D18" s="1"/>
      <c r="E18" s="43" t="s">
        <v>31</v>
      </c>
      <c r="F18" s="46">
        <v>2</v>
      </c>
      <c r="G18" s="1"/>
    </row>
    <row r="19" spans="1:7" ht="12">
      <c r="A19" s="18" t="s">
        <v>1</v>
      </c>
      <c r="B19" s="12" t="s">
        <v>1</v>
      </c>
      <c r="C19" s="53"/>
      <c r="D19" s="1"/>
      <c r="E19" s="20" t="s">
        <v>5</v>
      </c>
      <c r="F19" s="11" t="s">
        <v>5</v>
      </c>
      <c r="G19" s="1"/>
    </row>
    <row r="20" spans="1:7" ht="24">
      <c r="A20" s="15" t="s">
        <v>6</v>
      </c>
      <c r="B20" s="22">
        <f>B16*B18</f>
        <v>0.1388888888888889</v>
      </c>
      <c r="C20" s="55"/>
      <c r="D20" s="1"/>
      <c r="E20" s="15" t="s">
        <v>13</v>
      </c>
      <c r="F20" s="22">
        <f>F8</f>
        <v>0.006375</v>
      </c>
      <c r="G20" s="1"/>
    </row>
    <row r="21" spans="1:6" ht="12">
      <c r="A21" s="18" t="s">
        <v>5</v>
      </c>
      <c r="B21" s="13" t="s">
        <v>5</v>
      </c>
      <c r="C21" s="56"/>
      <c r="E21" s="15"/>
      <c r="F21" s="12" t="s">
        <v>1</v>
      </c>
    </row>
    <row r="22" spans="1:6" ht="24">
      <c r="A22" s="15" t="s">
        <v>7</v>
      </c>
      <c r="B22" s="70">
        <v>220</v>
      </c>
      <c r="C22" s="57"/>
      <c r="E22" s="29" t="s">
        <v>28</v>
      </c>
      <c r="F22" s="32">
        <f>F18*F20</f>
        <v>0.01275</v>
      </c>
    </row>
    <row r="23" spans="1:6" ht="12">
      <c r="A23" s="18" t="s">
        <v>1</v>
      </c>
      <c r="B23" s="13" t="s">
        <v>1</v>
      </c>
      <c r="C23" s="56"/>
      <c r="E23" s="18" t="s">
        <v>5</v>
      </c>
      <c r="F23" s="12" t="s">
        <v>5</v>
      </c>
    </row>
    <row r="24" spans="1:6" ht="24">
      <c r="A24" s="29" t="s">
        <v>29</v>
      </c>
      <c r="B24" s="30">
        <f>B20*B22</f>
        <v>30.555555555555557</v>
      </c>
      <c r="C24" s="58"/>
      <c r="D24" s="7"/>
      <c r="E24" s="15" t="s">
        <v>0</v>
      </c>
      <c r="F24" s="11">
        <f>B18</f>
        <v>200</v>
      </c>
    </row>
    <row r="25" spans="1:6" ht="12">
      <c r="A25" s="19" t="s">
        <v>14</v>
      </c>
      <c r="B25" s="13" t="s">
        <v>14</v>
      </c>
      <c r="C25" s="56"/>
      <c r="E25" s="18" t="s">
        <v>1</v>
      </c>
      <c r="F25" s="12" t="s">
        <v>1</v>
      </c>
    </row>
    <row r="26" spans="1:6" ht="29.25" customHeight="1">
      <c r="A26" s="15" t="s">
        <v>15</v>
      </c>
      <c r="B26" s="79">
        <f>B18*B22/25000</f>
        <v>1.76</v>
      </c>
      <c r="C26" s="59"/>
      <c r="E26" s="15" t="s">
        <v>6</v>
      </c>
      <c r="F26" s="22">
        <f>F22*F24</f>
        <v>2.55</v>
      </c>
    </row>
    <row r="27" spans="1:6" ht="12">
      <c r="A27" s="18" t="s">
        <v>5</v>
      </c>
      <c r="B27" s="12" t="s">
        <v>5</v>
      </c>
      <c r="C27" s="53"/>
      <c r="E27" s="19" t="s">
        <v>5</v>
      </c>
      <c r="F27" s="13" t="s">
        <v>5</v>
      </c>
    </row>
    <row r="28" spans="1:6" ht="24">
      <c r="A28" s="15" t="s">
        <v>20</v>
      </c>
      <c r="B28" s="35">
        <v>0</v>
      </c>
      <c r="C28" s="60"/>
      <c r="E28" s="15" t="s">
        <v>7</v>
      </c>
      <c r="F28" s="10">
        <f>B22</f>
        <v>220</v>
      </c>
    </row>
    <row r="29" spans="1:6" ht="12">
      <c r="A29" s="19" t="s">
        <v>1</v>
      </c>
      <c r="B29" s="13" t="s">
        <v>1</v>
      </c>
      <c r="C29" s="56"/>
      <c r="E29" s="19" t="s">
        <v>1</v>
      </c>
      <c r="F29" s="13" t="s">
        <v>1</v>
      </c>
    </row>
    <row r="30" spans="1:6" ht="24.75" thickBot="1">
      <c r="A30" s="76" t="s">
        <v>30</v>
      </c>
      <c r="B30" s="71">
        <f>B24+(B26*B28)</f>
        <v>30.555555555555557</v>
      </c>
      <c r="C30" s="61"/>
      <c r="E30" s="82" t="s">
        <v>29</v>
      </c>
      <c r="F30" s="81">
        <f>F26*F28</f>
        <v>561</v>
      </c>
    </row>
    <row r="31" spans="1:3" ht="12">
      <c r="A31" s="50"/>
      <c r="B31" s="50"/>
      <c r="C31" s="50"/>
    </row>
    <row r="32" spans="1:3" ht="12.75" thickBot="1">
      <c r="A32" s="72"/>
      <c r="B32" s="62"/>
      <c r="C32" s="62"/>
    </row>
    <row r="33" spans="1:6" ht="12.75" thickBot="1">
      <c r="A33" s="56"/>
      <c r="B33" s="56"/>
      <c r="C33" s="56"/>
      <c r="E33" s="80" t="s">
        <v>18</v>
      </c>
      <c r="F33" s="8"/>
    </row>
    <row r="34" spans="1:6" ht="12">
      <c r="A34" s="73"/>
      <c r="B34" s="63"/>
      <c r="C34" s="63"/>
      <c r="E34" s="14" t="s">
        <v>25</v>
      </c>
      <c r="F34" s="34">
        <v>0</v>
      </c>
    </row>
    <row r="35" spans="1:6" ht="12">
      <c r="A35" s="73"/>
      <c r="B35" s="73"/>
      <c r="C35" s="64"/>
      <c r="E35" s="16" t="s">
        <v>19</v>
      </c>
      <c r="F35" s="33">
        <f>B37</f>
        <v>530.4444444444445</v>
      </c>
    </row>
    <row r="36" spans="3:6" ht="12.75" thickBot="1">
      <c r="C36" s="64"/>
      <c r="E36" s="17" t="s">
        <v>1</v>
      </c>
      <c r="F36" s="10" t="s">
        <v>1</v>
      </c>
    </row>
    <row r="37" spans="1:6" ht="36.75" thickBot="1">
      <c r="A37" s="39" t="s">
        <v>21</v>
      </c>
      <c r="B37" s="75">
        <f>F30-B30</f>
        <v>530.4444444444445</v>
      </c>
      <c r="C37" s="61"/>
      <c r="E37" s="76" t="s">
        <v>22</v>
      </c>
      <c r="F37" s="77">
        <f>(F34/F35)*12</f>
        <v>0</v>
      </c>
    </row>
    <row r="38" spans="3:6" ht="12">
      <c r="C38" s="64"/>
      <c r="F38" s="2"/>
    </row>
    <row r="39" ht="12">
      <c r="F39" s="40"/>
    </row>
    <row r="42" spans="2:3" ht="12">
      <c r="B42" s="2"/>
      <c r="C42" s="2"/>
    </row>
    <row r="43" spans="2:3" ht="12">
      <c r="B43" s="3"/>
      <c r="C43" s="3"/>
    </row>
    <row r="44" spans="2:3" ht="12">
      <c r="B44" s="6"/>
      <c r="C44" s="6"/>
    </row>
  </sheetData>
  <sheetProtection password="E736" sheet="1" objects="1" scenarios="1"/>
  <printOptions/>
  <pageMargins left="0.4722222222222222" right="0.3472222222222222" top="0.5905511811023623" bottom="0.07874015748031496" header="0.31496062992125984" footer="0.31496062992125984"/>
  <pageSetup horizontalDpi="600" verticalDpi="600" orientation="portrait" paperSize="9"/>
  <headerFooter alignWithMargins="0">
    <oddHeader>&amp;C&amp;"Arial,Fett"&amp;14Beispielrechnung für Händetrockner vs. Papierhandtücher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Kemmler Baustoffe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Zack, Sascha</dc:creator>
  <cp:keywords/>
  <dc:description/>
  <cp:lastModifiedBy>Uwe Grothe</cp:lastModifiedBy>
  <cp:lastPrinted>2016-06-28T05:44:19Z</cp:lastPrinted>
  <dcterms:created xsi:type="dcterms:W3CDTF">2016-06-16T07:54:04Z</dcterms:created>
  <dcterms:modified xsi:type="dcterms:W3CDTF">2016-07-12T17:19:41Z</dcterms:modified>
  <cp:category/>
  <cp:version/>
  <cp:contentType/>
  <cp:contentStatus/>
</cp:coreProperties>
</file>